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10065" activeTab="0"/>
  </bookViews>
  <sheets>
    <sheet name="ΑΠΟΛΟΓΙΣΜΟΣ 2013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<sst xmlns="http://schemas.openxmlformats.org/spreadsheetml/2006/main" count="71" uniqueCount="67">
  <si>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ΣΥΝΟΠΤΙΚΗ ΚΑΤΑΣΤΑΣΗ ΠΡΟΫΠΟΛΟΓΙΣΜΟΥ / ΑΠΟΛΟΓΙΣΜΟΥ ΕΣΌΔΩΝ-ΕΞΟΔΩΝ</t>
  </si>
  <si>
    <t>Κωδικοί αριθμοί</t>
  </si>
  <si>
    <t>Έσοδα και Εισπράξεις</t>
  </si>
  <si>
    <t>0</t>
  </si>
  <si>
    <t>Τακτικά Έσοδα</t>
  </si>
  <si>
    <t>1(πλην 13)</t>
  </si>
  <si>
    <t>Έκτακτα έσοδα (πλην επιχορηγήσεις για επενδύσεις)</t>
  </si>
  <si>
    <t>2</t>
  </si>
  <si>
    <t>Έσοδα παρελθόντων ετών</t>
  </si>
  <si>
    <t>31</t>
  </si>
  <si>
    <t>Εισπράξεις από Δάνεια</t>
  </si>
  <si>
    <t>32</t>
  </si>
  <si>
    <t>Εισπρακτέα υπόλοιπα από βεβαιωθέντα έσοδα κατά τα παρελθόντα έτη</t>
  </si>
  <si>
    <t>4</t>
  </si>
  <si>
    <t>Εισπράξεις υπέρ Δημοσίου, Ασφ. Φορέων και Τρίτων</t>
  </si>
  <si>
    <t>5</t>
  </si>
  <si>
    <t>Χρηματικό υπόλοιπο προηγ. έτους</t>
  </si>
  <si>
    <t>13</t>
  </si>
  <si>
    <t>Επιχορηγήσεις για επενδύσεις</t>
  </si>
  <si>
    <t>Σύνολo Πόρων</t>
  </si>
  <si>
    <t>Έξοδα και Πληρωμές</t>
  </si>
  <si>
    <t>60</t>
  </si>
  <si>
    <t>Αμοιβές και έξοδα προσωπικού</t>
  </si>
  <si>
    <t>61,62</t>
  </si>
  <si>
    <t>Αμοιβές και παροχές τρίτων</t>
  </si>
  <si>
    <t>63,64</t>
  </si>
  <si>
    <t>Φόροι - τέλη, λοιπά γενικά έξοδα</t>
  </si>
  <si>
    <t>651</t>
  </si>
  <si>
    <t>Τοκοχρεωλύσια δανείων</t>
  </si>
  <si>
    <t>66</t>
  </si>
  <si>
    <t>Προμήθειες-Αναλώσεις υλικών</t>
  </si>
  <si>
    <t>67,68</t>
  </si>
  <si>
    <t>Μεταβιβάσεις σε τρίτους, λοιπά έξοδα</t>
  </si>
  <si>
    <t>81</t>
  </si>
  <si>
    <t>Πληρωμές για υποχρεώσεις Π.Ο.Ε.</t>
  </si>
  <si>
    <t>83</t>
  </si>
  <si>
    <t>Επιχορηγούμενες Πληρωμές Υποχρεώσεων Π.Ο.Ε</t>
  </si>
  <si>
    <t>82,85</t>
  </si>
  <si>
    <t>Λοιπές αποδόσεις και προβλέψεις</t>
  </si>
  <si>
    <t>Επενδύσεις</t>
  </si>
  <si>
    <t>71</t>
  </si>
  <si>
    <t>Αγορές</t>
  </si>
  <si>
    <t>73</t>
  </si>
  <si>
    <t>Έργα</t>
  </si>
  <si>
    <t>74</t>
  </si>
  <si>
    <t>Μελέτες</t>
  </si>
  <si>
    <t>75</t>
  </si>
  <si>
    <t>Συμμετοχή σε επιχειρήσεις</t>
  </si>
  <si>
    <t>652</t>
  </si>
  <si>
    <t>Τοκοχρεωλύσια δανείων επενδύσεων</t>
  </si>
  <si>
    <t>9111</t>
  </si>
  <si>
    <t>Αποθεματικό</t>
  </si>
  <si>
    <t>Σύνολo εξόδων και πληρωμών</t>
  </si>
  <si>
    <t>ΕΛΛΗΝΙΚΗ ΔΗΜΟΚΡΑΤΙΑ</t>
  </si>
  <si>
    <t>ΔΗΜΟΣ ΛΑΡΙΣΑΙΩΝ</t>
  </si>
  <si>
    <t>Δ/ΝΣΗ ΟΙΚΟΝΟΜΙΚΩΝ ΥΠΗΡΕΣΙΩΝ</t>
  </si>
  <si>
    <t xml:space="preserve">                     ΠΡΟΥΠΟΛΟΓΙΣΜΟΣ</t>
  </si>
  <si>
    <t>ΕΙΣΠΡΑΧΘΕΝΤΑ ΕΣΟΔΑ</t>
  </si>
  <si>
    <t>ΔΙΑΜΟΡΦΩΜΕΝΟΣ</t>
  </si>
  <si>
    <t>ΕΓΚΕΚΡΙΜΕΝΟΣ</t>
  </si>
  <si>
    <t>ΧΡΗΜΑΤΙΚΟ ΥΠΟΛΟΙΠΟ ( που μεταφέρθηκε στη χρήση του επόμενου έτους)</t>
  </si>
  <si>
    <t xml:space="preserve">           Ηρακλής Κουτσιμανής</t>
  </si>
  <si>
    <t>ΠΛΗΡΩΘΕΝΤΑ ΕΞΟΔΑ</t>
  </si>
  <si>
    <t>ΤΜΗΜΑ ΠΡΟΥΠΟΛΟΓΙΣΜΟΥ/ΙΣΟΛΟΓΙΣΜΟΥ</t>
  </si>
  <si>
    <t>ΛΑΡΙΣΑ 30/5/2014</t>
  </si>
  <si>
    <t xml:space="preserve">      Ο Προιστάμενος  Ταμείου</t>
  </si>
  <si>
    <r>
      <t xml:space="preserve">ΔΗΜΟΥ ΛΑΡΙΣΑΙΩΝ για το έτος </t>
    </r>
    <r>
      <rPr>
        <b/>
        <sz val="12"/>
        <rFont val="Arial Greek"/>
        <family val="2"/>
      </rPr>
      <t>2013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</si>
</sst>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49" fontId="1" fillId="3" borderId="0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8">
      <selection activeCell="D41" sqref="D41:E44"/>
    </sheetView>
  </sheetViews>
  <sheetFormatPr defaultColWidth="9.00390625" defaultRowHeight="12.75"/>
  <cols>
    <col min="1" max="1" width="9.625" style="0" customWidth="1"/>
    <col min="2" max="2" width="27.125" style="0" customWidth="1"/>
    <col min="3" max="3" width="17.375" style="0" customWidth="1"/>
    <col min="4" max="4" width="20.75390625" style="0" customWidth="1"/>
    <col min="5" max="5" width="23.875" style="0" customWidth="1"/>
    <col min="7" max="7" width="10.125" style="0" bestFit="1" customWidth="1"/>
  </cols>
  <sheetData>
    <row r="1" spans="1:3" ht="12.75">
      <c r="A1" s="4" t="s">
        <v>53</v>
      </c>
      <c r="B1" s="4"/>
      <c r="C1" s="4" t="s">
        <v>64</v>
      </c>
    </row>
    <row r="2" spans="1:2" ht="12.75">
      <c r="A2" s="4" t="s">
        <v>54</v>
      </c>
      <c r="B2" s="4"/>
    </row>
    <row r="3" spans="1:2" ht="12.75">
      <c r="A3" s="4" t="s">
        <v>55</v>
      </c>
      <c r="B3" s="4"/>
    </row>
    <row r="4" spans="1:2" ht="12.75">
      <c r="A4" s="4" t="s">
        <v>63</v>
      </c>
      <c r="B4" s="4"/>
    </row>
    <row r="5" ht="13.5" thickBot="1"/>
    <row r="6" spans="1:5" ht="13.5" thickBot="1">
      <c r="A6" s="16" t="s">
        <v>0</v>
      </c>
      <c r="B6" s="17"/>
      <c r="C6" s="17"/>
      <c r="D6" s="18"/>
      <c r="E6" s="5"/>
    </row>
    <row r="7" spans="1:5" ht="14.25" thickBot="1">
      <c r="A7" s="16" t="s">
        <v>66</v>
      </c>
      <c r="B7" s="17"/>
      <c r="C7" s="17"/>
      <c r="D7" s="18"/>
      <c r="E7" s="5"/>
    </row>
    <row r="8" ht="13.5" thickBot="1"/>
    <row r="9" spans="3:5" ht="13.5" thickBot="1">
      <c r="C9" s="21" t="s">
        <v>56</v>
      </c>
      <c r="D9" s="22"/>
      <c r="E9" s="23" t="s">
        <v>57</v>
      </c>
    </row>
    <row r="10" spans="1:5" ht="26.25" thickBot="1">
      <c r="A10" s="1" t="s">
        <v>1</v>
      </c>
      <c r="B10" s="1" t="s">
        <v>2</v>
      </c>
      <c r="C10" s="1" t="s">
        <v>59</v>
      </c>
      <c r="D10" s="1" t="s">
        <v>58</v>
      </c>
      <c r="E10" s="24"/>
    </row>
    <row r="11" spans="1:5" ht="13.5" thickBot="1">
      <c r="A11" s="12" t="s">
        <v>3</v>
      </c>
      <c r="B11" s="13" t="s">
        <v>4</v>
      </c>
      <c r="C11" s="6">
        <v>62085419.28</v>
      </c>
      <c r="D11" s="6">
        <v>63930014.7</v>
      </c>
      <c r="E11" s="6">
        <v>55278010.9</v>
      </c>
    </row>
    <row r="12" spans="1:5" ht="26.25" customHeight="1" thickBot="1">
      <c r="A12" s="12" t="s">
        <v>5</v>
      </c>
      <c r="B12" s="14" t="s">
        <v>6</v>
      </c>
      <c r="C12" s="6">
        <v>14310568.2</v>
      </c>
      <c r="D12" s="6">
        <v>18248111.87</v>
      </c>
      <c r="E12" s="6">
        <v>9220830.42</v>
      </c>
    </row>
    <row r="13" spans="1:5" ht="13.5" thickBot="1">
      <c r="A13" s="12" t="s">
        <v>17</v>
      </c>
      <c r="B13" s="13" t="s">
        <v>18</v>
      </c>
      <c r="C13" s="6">
        <v>31623354.35</v>
      </c>
      <c r="D13" s="6">
        <v>38935504.23</v>
      </c>
      <c r="E13" s="6">
        <v>13895788.2</v>
      </c>
    </row>
    <row r="14" spans="1:5" ht="13.5" thickBot="1">
      <c r="A14" s="12" t="s">
        <v>7</v>
      </c>
      <c r="B14" s="13" t="s">
        <v>8</v>
      </c>
      <c r="C14" s="6">
        <v>2703600</v>
      </c>
      <c r="D14" s="6">
        <v>2226567.53</v>
      </c>
      <c r="E14" s="6">
        <v>874589.29</v>
      </c>
    </row>
    <row r="15" spans="1:5" ht="13.5" thickBot="1">
      <c r="A15" s="12" t="s">
        <v>9</v>
      </c>
      <c r="B15" s="13" t="s">
        <v>10</v>
      </c>
      <c r="C15" s="6">
        <v>529942.75</v>
      </c>
      <c r="D15" s="6">
        <v>529942.75</v>
      </c>
      <c r="E15" s="6">
        <v>495000</v>
      </c>
    </row>
    <row r="16" spans="1:5" ht="39" thickBot="1">
      <c r="A16" s="12" t="s">
        <v>11</v>
      </c>
      <c r="B16" s="14" t="s">
        <v>12</v>
      </c>
      <c r="C16" s="6">
        <v>17605000</v>
      </c>
      <c r="D16" s="10">
        <v>19046446.24</v>
      </c>
      <c r="E16" s="6">
        <v>862482.85</v>
      </c>
    </row>
    <row r="17" spans="1:5" ht="26.25" thickBot="1">
      <c r="A17" s="12" t="s">
        <v>13</v>
      </c>
      <c r="B17" s="14" t="s">
        <v>14</v>
      </c>
      <c r="C17" s="6">
        <v>13256385</v>
      </c>
      <c r="D17" s="6">
        <v>14723557.92</v>
      </c>
      <c r="E17" s="6">
        <v>11107064.12</v>
      </c>
    </row>
    <row r="18" spans="1:5" ht="25.5" customHeight="1" thickBot="1">
      <c r="A18" s="12" t="s">
        <v>15</v>
      </c>
      <c r="B18" s="14" t="s">
        <v>16</v>
      </c>
      <c r="C18" s="6">
        <v>4090623.61</v>
      </c>
      <c r="D18" s="6">
        <v>3841018.68</v>
      </c>
      <c r="E18" s="6">
        <v>3862329.2</v>
      </c>
    </row>
    <row r="19" spans="1:5" ht="13.5" thickBot="1">
      <c r="A19" s="19" t="s">
        <v>19</v>
      </c>
      <c r="B19" s="20"/>
      <c r="C19" s="2">
        <f>SUM(C11:C18)</f>
        <v>146204893.19000003</v>
      </c>
      <c r="D19" s="2">
        <f>SUM(D11:D18)</f>
        <v>161481163.92000002</v>
      </c>
      <c r="E19" s="2">
        <f>SUM(E11:E18)</f>
        <v>95596094.98</v>
      </c>
    </row>
    <row r="20" spans="1:5" ht="13.5" thickBot="1">
      <c r="A20" s="7"/>
      <c r="B20" s="7"/>
      <c r="C20" s="8"/>
      <c r="D20" s="8"/>
      <c r="E20" s="8"/>
    </row>
    <row r="21" spans="3:5" ht="13.5" thickBot="1">
      <c r="C21" s="21" t="s">
        <v>56</v>
      </c>
      <c r="D21" s="22"/>
      <c r="E21" s="23" t="s">
        <v>62</v>
      </c>
    </row>
    <row r="22" spans="1:5" ht="27.75" customHeight="1" thickBot="1">
      <c r="A22" s="1" t="s">
        <v>1</v>
      </c>
      <c r="B22" s="1" t="s">
        <v>20</v>
      </c>
      <c r="C22" s="1" t="s">
        <v>59</v>
      </c>
      <c r="D22" s="1" t="s">
        <v>58</v>
      </c>
      <c r="E22" s="24"/>
    </row>
    <row r="23" spans="1:5" ht="13.5" thickBot="1">
      <c r="A23" s="12" t="s">
        <v>21</v>
      </c>
      <c r="B23" s="13" t="s">
        <v>22</v>
      </c>
      <c r="C23" s="6">
        <v>27505635.45</v>
      </c>
      <c r="D23" s="6">
        <v>29264135.45</v>
      </c>
      <c r="E23" s="6">
        <v>24400790.57</v>
      </c>
    </row>
    <row r="24" spans="1:5" ht="19.5" customHeight="1" thickBot="1">
      <c r="A24" s="12" t="s">
        <v>23</v>
      </c>
      <c r="B24" s="13" t="s">
        <v>24</v>
      </c>
      <c r="C24" s="6">
        <f>2168589+4291375</f>
        <v>6459964</v>
      </c>
      <c r="D24" s="6">
        <f>3246585.17+4265315.38</f>
        <v>7511900.55</v>
      </c>
      <c r="E24" s="6">
        <f>1563753+2140618.19</f>
        <v>3704371.19</v>
      </c>
    </row>
    <row r="25" spans="1:5" ht="27.75" customHeight="1" thickBot="1">
      <c r="A25" s="12" t="s">
        <v>25</v>
      </c>
      <c r="B25" s="14" t="s">
        <v>26</v>
      </c>
      <c r="C25" s="6">
        <f>295000+2040819</f>
        <v>2335819</v>
      </c>
      <c r="D25" s="6">
        <f>317000+1921264</f>
        <v>2238264</v>
      </c>
      <c r="E25" s="6">
        <f>236319.07+803241.7</f>
        <v>1039560.77</v>
      </c>
    </row>
    <row r="26" spans="1:5" ht="21" customHeight="1" thickBot="1">
      <c r="A26" s="12" t="s">
        <v>27</v>
      </c>
      <c r="B26" s="13" t="s">
        <v>28</v>
      </c>
      <c r="C26" s="6">
        <v>726550</v>
      </c>
      <c r="D26" s="6">
        <v>667050</v>
      </c>
      <c r="E26" s="6">
        <v>527154.28</v>
      </c>
    </row>
    <row r="27" spans="1:5" ht="18.75" customHeight="1" thickBot="1">
      <c r="A27" s="12" t="s">
        <v>29</v>
      </c>
      <c r="B27" s="13" t="s">
        <v>30</v>
      </c>
      <c r="C27" s="6">
        <v>3869224</v>
      </c>
      <c r="D27" s="6">
        <v>4464852.16</v>
      </c>
      <c r="E27" s="6">
        <v>2047915.32</v>
      </c>
    </row>
    <row r="28" spans="1:5" ht="25.5" customHeight="1" thickBot="1">
      <c r="A28" s="12" t="s">
        <v>31</v>
      </c>
      <c r="B28" s="14" t="s">
        <v>32</v>
      </c>
      <c r="C28" s="6">
        <f>20464642.36+48001</f>
        <v>20512643.36</v>
      </c>
      <c r="D28" s="6">
        <f>21401829.88+190001</f>
        <v>21591830.88</v>
      </c>
      <c r="E28" s="6">
        <f>15820132.5+145770</f>
        <v>15965902.5</v>
      </c>
    </row>
    <row r="29" spans="1:5" ht="27" customHeight="1" thickBot="1">
      <c r="A29" s="12" t="s">
        <v>33</v>
      </c>
      <c r="B29" s="14" t="s">
        <v>34</v>
      </c>
      <c r="C29" s="6">
        <v>26252924.65</v>
      </c>
      <c r="D29" s="6">
        <v>17510944.57</v>
      </c>
      <c r="E29" s="6">
        <v>10275494.61</v>
      </c>
    </row>
    <row r="30" spans="1:5" ht="28.5" customHeight="1" thickBot="1">
      <c r="A30" s="12" t="s">
        <v>35</v>
      </c>
      <c r="B30" s="14" t="s">
        <v>36</v>
      </c>
      <c r="C30" s="6">
        <v>0</v>
      </c>
      <c r="D30" s="6">
        <v>7069857.03</v>
      </c>
      <c r="E30" s="6">
        <v>5080343.77</v>
      </c>
    </row>
    <row r="31" spans="1:5" ht="26.25" thickBot="1">
      <c r="A31" s="12" t="s">
        <v>37</v>
      </c>
      <c r="B31" s="14" t="s">
        <v>38</v>
      </c>
      <c r="C31" s="6">
        <f>12559415+8175000</f>
        <v>20734415</v>
      </c>
      <c r="D31" s="6">
        <f>13907835+12699127.72</f>
        <v>26606962.72</v>
      </c>
      <c r="E31" s="6">
        <f>10703212.52+0</f>
        <v>10703212.52</v>
      </c>
    </row>
    <row r="32" spans="1:5" ht="13.5" thickBot="1">
      <c r="A32" s="3"/>
      <c r="B32" s="1" t="s">
        <v>39</v>
      </c>
      <c r="C32" s="6"/>
      <c r="D32" s="6"/>
      <c r="E32" s="6"/>
    </row>
    <row r="33" spans="1:5" ht="20.25" customHeight="1" thickBot="1">
      <c r="A33" s="12" t="s">
        <v>40</v>
      </c>
      <c r="B33" s="13" t="s">
        <v>41</v>
      </c>
      <c r="C33" s="6">
        <v>3501524.01</v>
      </c>
      <c r="D33" s="6">
        <v>7133008.01</v>
      </c>
      <c r="E33" s="6">
        <v>2330345.06</v>
      </c>
    </row>
    <row r="34" spans="1:5" ht="17.25" customHeight="1" thickBot="1">
      <c r="A34" s="12" t="s">
        <v>42</v>
      </c>
      <c r="B34" s="13" t="s">
        <v>43</v>
      </c>
      <c r="C34" s="6">
        <v>30263940.82</v>
      </c>
      <c r="D34" s="6">
        <v>34646965.18</v>
      </c>
      <c r="E34" s="6">
        <v>11487878.24</v>
      </c>
    </row>
    <row r="35" spans="1:7" ht="18" customHeight="1" thickBot="1">
      <c r="A35" s="12" t="s">
        <v>44</v>
      </c>
      <c r="B35" s="13" t="s">
        <v>45</v>
      </c>
      <c r="C35" s="6">
        <v>1696811.03</v>
      </c>
      <c r="D35" s="6">
        <v>1684011.03</v>
      </c>
      <c r="E35" s="6">
        <v>197878.84</v>
      </c>
      <c r="G35" s="11"/>
    </row>
    <row r="36" spans="1:5" ht="18" customHeight="1" thickBot="1">
      <c r="A36" s="12" t="s">
        <v>46</v>
      </c>
      <c r="B36" s="13" t="s">
        <v>47</v>
      </c>
      <c r="C36" s="6">
        <v>4002</v>
      </c>
      <c r="D36" s="6">
        <v>4002</v>
      </c>
      <c r="E36" s="6">
        <v>0</v>
      </c>
    </row>
    <row r="37" spans="1:5" ht="26.25" customHeight="1" thickBot="1">
      <c r="A37" s="12" t="s">
        <v>48</v>
      </c>
      <c r="B37" s="14" t="s">
        <v>49</v>
      </c>
      <c r="C37" s="6">
        <v>760001</v>
      </c>
      <c r="D37" s="6">
        <v>898001</v>
      </c>
      <c r="E37" s="6">
        <v>853982.93</v>
      </c>
    </row>
    <row r="38" spans="1:5" ht="19.5" customHeight="1" thickBot="1">
      <c r="A38" s="12" t="s">
        <v>50</v>
      </c>
      <c r="B38" s="13" t="s">
        <v>51</v>
      </c>
      <c r="C38" s="6">
        <v>1581438.87</v>
      </c>
      <c r="D38" s="6">
        <v>189379.34</v>
      </c>
      <c r="E38" s="6">
        <v>0</v>
      </c>
    </row>
    <row r="39" spans="1:5" ht="13.5" thickBot="1">
      <c r="A39" s="19" t="s">
        <v>52</v>
      </c>
      <c r="B39" s="20"/>
      <c r="C39" s="2">
        <f>C23+C24+C25+C26+C27+C28+C29+C30+C31+C33+C34+C35+C36+C37+C38</f>
        <v>146204893.19000003</v>
      </c>
      <c r="D39" s="2">
        <f>D23+D24+D25+D26+D27+D28+D29+D30+D31+D33+D34+D35+D36+D37+D38</f>
        <v>161481163.92</v>
      </c>
      <c r="E39" s="2">
        <f>E23+E24+E25+E26+E27+E28+E29+E30+E31+E33+E34+E35+E36+E37+E38</f>
        <v>88614830.60000001</v>
      </c>
    </row>
    <row r="40" spans="3:5" ht="52.5" customHeight="1" thickBot="1">
      <c r="C40" s="25" t="s">
        <v>60</v>
      </c>
      <c r="D40" s="26"/>
      <c r="E40" s="9">
        <f>E19-E39</f>
        <v>6981264.379999995</v>
      </c>
    </row>
    <row r="41" spans="2:5" ht="12.75">
      <c r="B41" s="4" t="s">
        <v>65</v>
      </c>
      <c r="C41" s="4"/>
      <c r="D41" s="4"/>
      <c r="E41" s="4"/>
    </row>
    <row r="42" spans="2:3" ht="12.75">
      <c r="B42" s="4"/>
      <c r="C42" s="4"/>
    </row>
    <row r="43" spans="2:3" ht="12.75">
      <c r="B43" s="4"/>
      <c r="C43" s="4"/>
    </row>
    <row r="44" spans="2:4" ht="12.75">
      <c r="B44" s="15" t="s">
        <v>61</v>
      </c>
      <c r="C44" s="4"/>
      <c r="D44" s="4"/>
    </row>
  </sheetData>
  <mergeCells count="9">
    <mergeCell ref="E9:E10"/>
    <mergeCell ref="C21:D21"/>
    <mergeCell ref="E21:E22"/>
    <mergeCell ref="C40:D40"/>
    <mergeCell ref="A6:D6"/>
    <mergeCell ref="A7:D7"/>
    <mergeCell ref="A19:B19"/>
    <mergeCell ref="A39:B39"/>
    <mergeCell ref="C9:D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mitilh</dc:creator>
  <cp:keywords/>
  <dc:description/>
  <cp:lastModifiedBy>user</cp:lastModifiedBy>
  <cp:lastPrinted>2014-05-23T09:55:12Z</cp:lastPrinted>
  <dcterms:created xsi:type="dcterms:W3CDTF">2013-05-20T07:04:15Z</dcterms:created>
  <dcterms:modified xsi:type="dcterms:W3CDTF">2014-09-02T04:55:46Z</dcterms:modified>
  <cp:category/>
  <cp:version/>
  <cp:contentType/>
  <cp:contentStatus/>
</cp:coreProperties>
</file>